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<sst xmlns="http://schemas.openxmlformats.org/spreadsheetml/2006/main" count="211" uniqueCount="91">
  <si>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</si>
  <si>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</si>
  <si>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</si>
  <si>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</si>
  <si>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</si>
  <si>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</si>
  <si>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</si>
  <si>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</si>
  <si>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</si>
  <si>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</si>
  <si>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</si>
  <si>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</si>
  <si>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</si>
  <si>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</si>
  <si>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</si>
  <si>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</si>
  <si>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</si>
  <si>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</si>
  <si>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</si>
  <si>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</si>
  <si>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</si>
  <si>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</si>
  <si>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</si>
  <si>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</si>
  <si>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</si>
  <si>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</si>
  <si>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</si>
  <si>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</si>
  <si>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</si>
  <si>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</si>
  <si>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</si>
  <si>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</si>
  <si>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</si>
  <si>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</si>
  <si>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</si>
  <si>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</si>
  <si>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</si>
  <si>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</si>
  <si>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</si>
  <si>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</si>
  <si>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</si>
  <si>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</si>
  <si>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</si>
  <si>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</si>
  <si>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</si>
  <si>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</si>
  <si>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</si>
  <si>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</si>
  <si>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</si>
  <si>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</si>
  <si>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</si>
  <si>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</si>
  <si>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</si>
  <si>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</si>
  <si>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</si>
  <si>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</si>
  <si>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</si>
  <si>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</si>
  <si>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</si>
  <si>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</si>
  <si>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</si>
  <si>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</si>
  <si>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</si>
  <si>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</si>
  <si>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</si>
  <si>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</si>
  <si>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</si>
  <si>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</si>
  <si>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</si>
  <si>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</si>
  <si>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</si>
  <si>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</si>
  <si>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</si>
  <si>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</si>
  <si>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</si>
  <si>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</si>
  <si>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</si>
  <si>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</si>
  <si>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</si>
  <si>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</si>
  <si>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</si>
  <si>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</si>
  <si>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</si>
  <si>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</si>
  <si>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</si>
  <si>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план на січень-травень  2014р.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</si>
  <si>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</si>
  <si>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</si>
  <si>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01.06.2014р.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</si>
  <si>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01.06.2014</t>
    </r>
    <r>
      <rPr>
        <sz val="10"/>
        <rFont val="Times New Roman"/>
        <family val="1"/>
      </rPr>
      <t xml:space="preserve"> (тис.грн.)</t>
    </r>
  </si>
  <si>
    <t>Зміни до розпису станом на 01.06.2014р.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</si>
</sst>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7751673"/>
        <c:axId val="2656194"/>
      </c:lineChart>
      <c:catAx>
        <c:axId val="77516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6194"/>
        <c:crosses val="autoZero"/>
        <c:auto val="0"/>
        <c:lblOffset val="100"/>
        <c:tickLblSkip val="1"/>
        <c:noMultiLvlLbl val="0"/>
      </c:catAx>
      <c:valAx>
        <c:axId val="2656194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51673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3905747"/>
        <c:axId val="13825132"/>
      </c:lineChart>
      <c:catAx>
        <c:axId val="239057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25132"/>
        <c:crosses val="autoZero"/>
        <c:auto val="0"/>
        <c:lblOffset val="100"/>
        <c:tickLblSkip val="1"/>
        <c:noMultiLvlLbl val="0"/>
      </c:catAx>
      <c:valAx>
        <c:axId val="1382513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9057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317325"/>
        <c:axId val="46093878"/>
      </c:lineChart>
      <c:catAx>
        <c:axId val="573173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93878"/>
        <c:crosses val="autoZero"/>
        <c:auto val="0"/>
        <c:lblOffset val="100"/>
        <c:tickLblSkip val="1"/>
        <c:noMultiLvlLbl val="0"/>
      </c:catAx>
      <c:valAx>
        <c:axId val="4609387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3173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2191719"/>
        <c:axId val="42616608"/>
      </c:lineChart>
      <c:catAx>
        <c:axId val="121917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16608"/>
        <c:crosses val="autoZero"/>
        <c:auto val="0"/>
        <c:lblOffset val="100"/>
        <c:tickLblSkip val="1"/>
        <c:noMultiLvlLbl val="0"/>
      </c:catAx>
      <c:valAx>
        <c:axId val="4261660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1917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1320.7</c:v>
                </c:pt>
                <c:pt idx="1">
                  <c:v>2143.2</c:v>
                </c:pt>
                <c:pt idx="2">
                  <c:v>4556.5</c:v>
                </c:pt>
                <c:pt idx="3">
                  <c:v>832.2</c:v>
                </c:pt>
                <c:pt idx="4">
                  <c:v>686.1</c:v>
                </c:pt>
                <c:pt idx="5">
                  <c:v>967.5</c:v>
                </c:pt>
                <c:pt idx="6">
                  <c:v>1200.2</c:v>
                </c:pt>
                <c:pt idx="7">
                  <c:v>3254.5</c:v>
                </c:pt>
                <c:pt idx="8">
                  <c:v>2194.8</c:v>
                </c:pt>
                <c:pt idx="9">
                  <c:v>1484.5</c:v>
                </c:pt>
                <c:pt idx="10">
                  <c:v>2016.8</c:v>
                </c:pt>
                <c:pt idx="11">
                  <c:v>2085.7</c:v>
                </c:pt>
                <c:pt idx="12">
                  <c:v>2210.7</c:v>
                </c:pt>
                <c:pt idx="13">
                  <c:v>1709.9</c:v>
                </c:pt>
                <c:pt idx="14">
                  <c:v>1059.3</c:v>
                </c:pt>
                <c:pt idx="15">
                  <c:v>926.5</c:v>
                </c:pt>
                <c:pt idx="16">
                  <c:v>2595.2</c:v>
                </c:pt>
                <c:pt idx="17">
                  <c:v>5993.25</c:v>
                </c:pt>
                <c:pt idx="18">
                  <c:v>2970.55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2116.2157894736847</c:v>
                </c:pt>
                <c:pt idx="1">
                  <c:v>2116.2</c:v>
                </c:pt>
                <c:pt idx="2">
                  <c:v>2116.2</c:v>
                </c:pt>
                <c:pt idx="3">
                  <c:v>2116.2</c:v>
                </c:pt>
                <c:pt idx="4">
                  <c:v>2116.2</c:v>
                </c:pt>
                <c:pt idx="5">
                  <c:v>2116.2</c:v>
                </c:pt>
                <c:pt idx="6">
                  <c:v>2116.2</c:v>
                </c:pt>
                <c:pt idx="7">
                  <c:v>2116.2</c:v>
                </c:pt>
                <c:pt idx="8">
                  <c:v>2116.2</c:v>
                </c:pt>
                <c:pt idx="9">
                  <c:v>2116.2</c:v>
                </c:pt>
                <c:pt idx="10">
                  <c:v>2116.2</c:v>
                </c:pt>
                <c:pt idx="11">
                  <c:v>2116.2</c:v>
                </c:pt>
                <c:pt idx="12">
                  <c:v>2116.2</c:v>
                </c:pt>
                <c:pt idx="13">
                  <c:v>2116.2</c:v>
                </c:pt>
                <c:pt idx="14">
                  <c:v>2116.2</c:v>
                </c:pt>
                <c:pt idx="15">
                  <c:v>2116.2</c:v>
                </c:pt>
                <c:pt idx="16">
                  <c:v>2116.2</c:v>
                </c:pt>
                <c:pt idx="17">
                  <c:v>2116.2</c:v>
                </c:pt>
                <c:pt idx="18">
                  <c:v>2116.2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48005153"/>
        <c:axId val="29393194"/>
      </c:lineChart>
      <c:catAx>
        <c:axId val="480051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93194"/>
        <c:crosses val="autoZero"/>
        <c:auto val="0"/>
        <c:lblOffset val="100"/>
        <c:tickLblSkip val="1"/>
        <c:noMultiLvlLbl val="0"/>
      </c:catAx>
      <c:valAx>
        <c:axId val="2939319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00515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01.06.2014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156111.8</c:v>
                </c:pt>
                <c:pt idx="1">
                  <c:v>31740.46</c:v>
                </c:pt>
                <c:pt idx="2">
                  <c:v>1011.6</c:v>
                </c:pt>
                <c:pt idx="3">
                  <c:v>374.5</c:v>
                </c:pt>
                <c:pt idx="4">
                  <c:v>2789.1</c:v>
                </c:pt>
                <c:pt idx="5">
                  <c:v>2956.5</c:v>
                </c:pt>
                <c:pt idx="6">
                  <c:v>1200</c:v>
                </c:pt>
                <c:pt idx="7">
                  <c:v>1427.300000000021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148760.15</c:v>
                </c:pt>
                <c:pt idx="1">
                  <c:v>32704.51</c:v>
                </c:pt>
                <c:pt idx="2">
                  <c:v>645.38</c:v>
                </c:pt>
                <c:pt idx="3">
                  <c:v>350.98</c:v>
                </c:pt>
                <c:pt idx="4">
                  <c:v>2691.32</c:v>
                </c:pt>
                <c:pt idx="5">
                  <c:v>2962.16</c:v>
                </c:pt>
                <c:pt idx="6">
                  <c:v>1233.1</c:v>
                </c:pt>
                <c:pt idx="7">
                  <c:v>817.6000000000481</c:v>
                </c:pt>
              </c:numCache>
            </c:numRef>
          </c:val>
          <c:shape val="box"/>
        </c:ser>
        <c:shape val="box"/>
        <c:axId val="63212155"/>
        <c:axId val="32038484"/>
      </c:bar3DChart>
      <c:catAx>
        <c:axId val="6321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2038484"/>
        <c:crosses val="autoZero"/>
        <c:auto val="1"/>
        <c:lblOffset val="100"/>
        <c:tickLblSkip val="1"/>
        <c:noMultiLvlLbl val="0"/>
      </c:catAx>
      <c:valAx>
        <c:axId val="32038484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12155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3055.4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2070.75</c:v>
                </c:pt>
              </c:numCache>
            </c:numRef>
          </c:val>
        </c:ser>
        <c:axId val="19910901"/>
        <c:axId val="44980382"/>
      </c:barChart>
      <c:catAx>
        <c:axId val="1991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80382"/>
        <c:crosses val="autoZero"/>
        <c:auto val="1"/>
        <c:lblOffset val="100"/>
        <c:tickLblSkip val="1"/>
        <c:noMultiLvlLbl val="0"/>
      </c:catAx>
      <c:valAx>
        <c:axId val="44980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10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1648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1611.93</c:v>
                </c:pt>
              </c:numCache>
            </c:numRef>
          </c:val>
        </c:ser>
        <c:axId val="2170255"/>
        <c:axId val="19532296"/>
      </c:barChart>
      <c:catAx>
        <c:axId val="217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32296"/>
        <c:crosses val="autoZero"/>
        <c:auto val="1"/>
        <c:lblOffset val="100"/>
        <c:tickLblSkip val="1"/>
        <c:noMultiLvlLbl val="0"/>
      </c:catAx>
      <c:valAx>
        <c:axId val="19532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0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31612.6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35174.22</c:v>
                </c:pt>
              </c:numCache>
            </c:numRef>
          </c:val>
        </c:ser>
        <c:axId val="41572937"/>
        <c:axId val="38612114"/>
      </c:barChart>
      <c:catAx>
        <c:axId val="41572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2114"/>
        <c:crosses val="autoZero"/>
        <c:auto val="1"/>
        <c:lblOffset val="100"/>
        <c:tickLblSkip val="1"/>
        <c:noMultiLvlLbl val="0"/>
      </c:catAx>
      <c:valAx>
        <c:axId val="38612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2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січень-травень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197 611,3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190 165,2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2 021,0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травень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39 933,5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-7 446,1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156111.8</v>
          </cell>
          <cell r="F10">
            <v>148760.15</v>
          </cell>
        </row>
        <row r="19">
          <cell r="E19">
            <v>1011.6</v>
          </cell>
          <cell r="F19">
            <v>645.38</v>
          </cell>
        </row>
        <row r="33">
          <cell r="E33">
            <v>31740.46</v>
          </cell>
          <cell r="F33">
            <v>32704.51</v>
          </cell>
        </row>
        <row r="56">
          <cell r="E56">
            <v>2789.1</v>
          </cell>
          <cell r="F56">
            <v>2691.32</v>
          </cell>
        </row>
        <row r="95">
          <cell r="E95">
            <v>2956.5</v>
          </cell>
          <cell r="F95">
            <v>2962.16</v>
          </cell>
        </row>
        <row r="96">
          <cell r="E96">
            <v>374.5</v>
          </cell>
          <cell r="F96">
            <v>350.98</v>
          </cell>
        </row>
        <row r="106">
          <cell r="E106">
            <v>197611.26</v>
          </cell>
          <cell r="F106">
            <v>190165.20000000004</v>
          </cell>
        </row>
        <row r="118">
          <cell r="E118">
            <v>106.5</v>
          </cell>
          <cell r="F118">
            <v>129.75</v>
          </cell>
        </row>
        <row r="119">
          <cell r="E119">
            <v>31612.6</v>
          </cell>
          <cell r="F119">
            <v>35174.22</v>
          </cell>
        </row>
        <row r="120">
          <cell r="E120">
            <v>1648</v>
          </cell>
          <cell r="F120">
            <v>1611.93</v>
          </cell>
        </row>
        <row r="121">
          <cell r="E121">
            <v>3055.4</v>
          </cell>
          <cell r="F121">
            <v>2070.75</v>
          </cell>
        </row>
        <row r="122">
          <cell r="E122">
            <v>672.86</v>
          </cell>
          <cell r="F122">
            <v>700.79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118982.47717</v>
          </cell>
          <cell r="I142">
            <v>105157.25521</v>
          </cell>
        </row>
      </sheetData>
      <sheetData sheetId="1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2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74</v>
      </c>
      <c r="O1" s="104"/>
      <c r="P1" s="104"/>
      <c r="Q1" s="104"/>
      <c r="R1" s="104"/>
      <c r="S1" s="105"/>
    </row>
    <row r="2" spans="1:19" ht="16.5" thickBot="1">
      <c r="A2" s="106" t="s">
        <v>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76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41730</v>
      </c>
      <c r="O29" s="116">
        <f>'[1]березень'!$D$142</f>
        <v>114985.02570999999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79</v>
      </c>
      <c r="O1" s="104"/>
      <c r="P1" s="104"/>
      <c r="Q1" s="104"/>
      <c r="R1" s="104"/>
      <c r="S1" s="105"/>
    </row>
    <row r="2" spans="1:19" ht="16.5" thickBot="1">
      <c r="A2" s="106" t="s">
        <v>80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41760</v>
      </c>
      <c r="O30" s="116">
        <f>'[1]квітень'!$D$142</f>
        <v>123251.48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>
        <v>41760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3" sqref="M3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84</v>
      </c>
      <c r="O1" s="104"/>
      <c r="P1" s="104"/>
      <c r="Q1" s="104"/>
      <c r="R1" s="104"/>
      <c r="S1" s="105"/>
    </row>
    <row r="2" spans="1:19" ht="16.5" thickBot="1">
      <c r="A2" s="106" t="s">
        <v>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87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4" t="s">
        <v>41</v>
      </c>
      <c r="O26" s="114"/>
      <c r="P26" s="114"/>
      <c r="Q26" s="11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34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2">
        <v>41791</v>
      </c>
      <c r="O28" s="116">
        <f>'[1]травень'!$D$142</f>
        <v>118982.47717</v>
      </c>
      <c r="P28" s="116"/>
      <c r="Q28" s="11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3"/>
      <c r="O29" s="116"/>
      <c r="P29" s="116"/>
      <c r="Q29" s="11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105157.25521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4" t="s">
        <v>35</v>
      </c>
      <c r="O36" s="114"/>
      <c r="P36" s="114"/>
      <c r="Q36" s="11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98" t="s">
        <v>36</v>
      </c>
      <c r="O37" s="98"/>
      <c r="P37" s="98"/>
      <c r="Q37" s="9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2">
        <v>41791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3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6" sqref="E5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88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89</v>
      </c>
      <c r="P28" s="135"/>
    </row>
    <row r="29" spans="1:16" ht="45">
      <c r="A29" s="127"/>
      <c r="B29" s="72" t="s">
        <v>85</v>
      </c>
      <c r="C29" s="28" t="s">
        <v>26</v>
      </c>
      <c r="D29" s="72" t="str">
        <f>B29</f>
        <v>план на січень-травень  2014р.</v>
      </c>
      <c r="E29" s="28" t="str">
        <f>C29</f>
        <v>факт</v>
      </c>
      <c r="F29" s="71" t="str">
        <f>B29</f>
        <v>план на січень-травень  2014р.</v>
      </c>
      <c r="G29" s="95" t="str">
        <f>C29</f>
        <v>факт</v>
      </c>
      <c r="H29" s="72" t="str">
        <f>B29</f>
        <v>план на січень-травень  2014р.</v>
      </c>
      <c r="I29" s="28" t="str">
        <f>C29</f>
        <v>факт</v>
      </c>
      <c r="J29" s="71" t="str">
        <f>B29</f>
        <v>план на січень-травень  2014р.</v>
      </c>
      <c r="K29" s="95" t="str">
        <f>C29</f>
        <v>факт</v>
      </c>
      <c r="L29" s="67" t="str">
        <f>D29</f>
        <v>план на січень-травень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травень!O38</f>
        <v>0</v>
      </c>
      <c r="B30" s="73">
        <f>'[1]травень'!$E$118</f>
        <v>106.5</v>
      </c>
      <c r="C30" s="73">
        <f>'[1]травень'!$F$118</f>
        <v>129.75</v>
      </c>
      <c r="D30" s="74">
        <f>'[1]травень'!$E$121</f>
        <v>3055.4</v>
      </c>
      <c r="E30" s="74">
        <f>'[1]травень'!$F$121</f>
        <v>2070.75</v>
      </c>
      <c r="F30" s="75">
        <f>'[1]травень'!$E$120</f>
        <v>1648</v>
      </c>
      <c r="G30" s="76">
        <f>'[1]травень'!$F$120</f>
        <v>1611.93</v>
      </c>
      <c r="H30" s="76">
        <f>'[1]травень'!$E$119</f>
        <v>31612.6</v>
      </c>
      <c r="I30" s="76">
        <f>'[1]травень'!$F$119</f>
        <v>35174.22</v>
      </c>
      <c r="J30" s="76">
        <f>'[1]травень'!$E$122</f>
        <v>672.86</v>
      </c>
      <c r="K30" s="96">
        <f>'[1]травень'!$F$122</f>
        <v>700.79</v>
      </c>
      <c r="L30" s="97">
        <f>H30+F30+D30+J30+B30</f>
        <v>37095.36</v>
      </c>
      <c r="M30" s="77">
        <f>I30+G30+E30+K30+C30</f>
        <v>39687.44</v>
      </c>
      <c r="N30" s="78">
        <f>M30-L30</f>
        <v>2592.0800000000017</v>
      </c>
      <c r="O30" s="136">
        <f>травень!O28</f>
        <v>118982.47717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травень!Q30</f>
        <v>105157.25521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травень!Q31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травень!Q33</f>
        <v>0</v>
      </c>
    </row>
    <row r="35" spans="15:16" ht="12.75">
      <c r="O35" s="26" t="s">
        <v>48</v>
      </c>
      <c r="P35" s="84">
        <f>травень!Q32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'[1]травень'!$E$10</f>
        <v>156111.8</v>
      </c>
      <c r="C47" s="40">
        <f>'[1]травень'!$F$10</f>
        <v>148760.15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'[1]травень'!$E$33</f>
        <v>31740.46</v>
      </c>
      <c r="C48" s="18">
        <f>'[1]травень'!$F$33</f>
        <v>32704.51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'[1]травень'!$E$19</f>
        <v>1011.6</v>
      </c>
      <c r="C49" s="17">
        <f>'[1]травень'!$F$19</f>
        <v>645.38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'[1]травень'!$E$96</f>
        <v>374.5</v>
      </c>
      <c r="C50" s="6">
        <f>'[1]травень'!$F$96</f>
        <v>350.98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'[1]травень'!$E$56</f>
        <v>2789.1</v>
      </c>
      <c r="C51" s="17">
        <f>'[1]травень'!$F$56</f>
        <v>2691.32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'[1]травень'!$E$95</f>
        <v>2956.5</v>
      </c>
      <c r="C52" s="17">
        <f>'[1]травень'!$F$95</f>
        <v>2962.16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1200</v>
      </c>
      <c r="C53" s="17">
        <v>1233.1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1427.300000000021</v>
      </c>
      <c r="C54" s="17">
        <f>C55-C47-C48-C49-C50-C51-C52-C53</f>
        <v>817.6000000000481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'[1]травень'!$E$106</f>
        <v>197611.26</v>
      </c>
      <c r="C55" s="12">
        <f>'[1]травень'!$F$106</f>
        <v>190165.20000000004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E30" sqref="E30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2014-06-02T07:46:54Z</dcterms:modified>
  <cp:category/>
  <cp:version/>
  <cp:contentType/>
  <cp:contentStatus/>
</cp:coreProperties>
</file>